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统计表 (2)" sheetId="1" r:id="rId1"/>
  </sheets>
  <definedNames>
    <definedName name="_xlnm.Print_Titles" localSheetId="0">'统计表 (2)'!$3:$4</definedName>
  </definedNames>
  <calcPr calcId="144525" fullCalcOnLoad="1"/>
</workbook>
</file>

<file path=xl/comments1.xml><?xml version="1.0" encoding="utf-8"?>
<comments xmlns="http://schemas.openxmlformats.org/spreadsheetml/2006/main">
  <authors>
    <author>skiu2</author>
  </authors>
  <commentList>
    <comment ref="B22" authorId="0">
      <text>
        <r>
          <rPr>
            <b/>
            <sz val="9"/>
            <rFont val="Tahoma"/>
            <charset val="134"/>
          </rPr>
          <t>skiu2: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AR ADGothicJP Medium"/>
            <charset val="0"/>
          </rPr>
          <t>梨</t>
        </r>
        <r>
          <rPr>
            <sz val="9"/>
            <rFont val="SimSun-ExtB"/>
            <charset val="134"/>
          </rPr>
          <t>树分户</t>
        </r>
        <r>
          <rPr>
            <sz val="9"/>
            <rFont val="Tahoma"/>
            <charset val="134"/>
          </rPr>
          <t>1</t>
        </r>
        <r>
          <rPr>
            <sz val="9"/>
            <rFont val="SimSun-ExtB"/>
            <charset val="134"/>
          </rPr>
          <t>户</t>
        </r>
      </text>
    </comment>
    <comment ref="B49" authorId="0">
      <text>
        <r>
          <rPr>
            <b/>
            <sz val="9"/>
            <rFont val="Tahoma"/>
            <charset val="134"/>
          </rPr>
          <t>skiu2: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AR ADGothicJP Medium"/>
            <charset val="0"/>
          </rPr>
          <t>通</t>
        </r>
        <r>
          <rPr>
            <sz val="9"/>
            <rFont val="MingLiU"/>
            <charset val="134"/>
          </rPr>
          <t>榆未脱</t>
        </r>
        <r>
          <rPr>
            <sz val="9"/>
            <rFont val="SimSun-ExtB"/>
            <charset val="134"/>
          </rPr>
          <t>贫</t>
        </r>
        <r>
          <rPr>
            <sz val="9"/>
            <rFont val="AR ADGothicJP Medium"/>
            <charset val="0"/>
          </rPr>
          <t>分</t>
        </r>
        <r>
          <rPr>
            <sz val="9"/>
            <rFont val="SimSun-ExtB"/>
            <charset val="134"/>
          </rPr>
          <t>户</t>
        </r>
        <r>
          <rPr>
            <sz val="9"/>
            <rFont val="Tahoma"/>
            <charset val="134"/>
          </rPr>
          <t>4</t>
        </r>
        <r>
          <rPr>
            <sz val="9"/>
            <rFont val="SimSun-ExtB"/>
            <charset val="134"/>
          </rPr>
          <t>户</t>
        </r>
      </text>
    </comment>
    <comment ref="B52" authorId="0">
      <text>
        <r>
          <rPr>
            <b/>
            <sz val="9"/>
            <rFont val="Tahoma"/>
            <charset val="134"/>
          </rPr>
          <t>skiu2: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AR ADGothicJP Medium"/>
            <charset val="0"/>
          </rPr>
          <t>前郭</t>
        </r>
        <r>
          <rPr>
            <sz val="9"/>
            <rFont val="SimSun-ExtB"/>
            <charset val="134"/>
          </rPr>
          <t>县</t>
        </r>
        <r>
          <rPr>
            <sz val="9"/>
            <rFont val="AR ADGothicJP Medium"/>
            <charset val="0"/>
          </rPr>
          <t>返</t>
        </r>
        <r>
          <rPr>
            <sz val="9"/>
            <rFont val="SimSun-ExtB"/>
            <charset val="134"/>
          </rPr>
          <t>贫</t>
        </r>
        <r>
          <rPr>
            <sz val="9"/>
            <rFont val="AR ADGothicJP Medium"/>
            <charset val="0"/>
          </rPr>
          <t>回退</t>
        </r>
        <r>
          <rPr>
            <sz val="9"/>
            <rFont val="Tahoma"/>
            <charset val="134"/>
          </rPr>
          <t>3</t>
        </r>
        <r>
          <rPr>
            <sz val="9"/>
            <rFont val="SimSun-ExtB"/>
            <charset val="134"/>
          </rPr>
          <t>户</t>
        </r>
        <r>
          <rPr>
            <sz val="9"/>
            <rFont val="Tahoma"/>
            <charset val="134"/>
          </rPr>
          <t>5</t>
        </r>
        <r>
          <rPr>
            <sz val="9"/>
            <rFont val="AR ADGothicJP Medium"/>
            <charset val="0"/>
          </rPr>
          <t>人，未脱</t>
        </r>
        <r>
          <rPr>
            <sz val="9"/>
            <rFont val="SimSun-ExtB"/>
            <charset val="134"/>
          </rPr>
          <t>贫</t>
        </r>
        <r>
          <rPr>
            <sz val="9"/>
            <rFont val="AR ADGothicJP Medium"/>
            <charset val="0"/>
          </rPr>
          <t>减少</t>
        </r>
        <r>
          <rPr>
            <sz val="9"/>
            <rFont val="Tahoma"/>
            <charset val="134"/>
          </rPr>
          <t>3</t>
        </r>
        <r>
          <rPr>
            <sz val="9"/>
            <rFont val="SimSun-ExtB"/>
            <charset val="134"/>
          </rPr>
          <t>户</t>
        </r>
        <r>
          <rPr>
            <sz val="9"/>
            <rFont val="Tahoma"/>
            <charset val="134"/>
          </rPr>
          <t>5</t>
        </r>
        <r>
          <rPr>
            <sz val="9"/>
            <rFont val="AR ADGothicJP Medium"/>
            <charset val="0"/>
          </rPr>
          <t>人</t>
        </r>
      </text>
    </comment>
  </commentList>
</comments>
</file>

<file path=xl/sharedStrings.xml><?xml version="1.0" encoding="utf-8"?>
<sst xmlns="http://schemas.openxmlformats.org/spreadsheetml/2006/main" count="69">
  <si>
    <t>资金分配表</t>
  </si>
  <si>
    <t>地区</t>
  </si>
  <si>
    <r>
      <t>1959</t>
    </r>
    <r>
      <rPr>
        <sz val="11"/>
        <color theme="1"/>
        <rFont val="宋体"/>
        <charset val="134"/>
      </rPr>
      <t>年</t>
    </r>
    <r>
      <rPr>
        <sz val="11"/>
        <color theme="1"/>
        <rFont val="Arial"/>
        <family val="2"/>
        <charset val="0"/>
      </rPr>
      <t>12</t>
    </r>
    <r>
      <rPr>
        <sz val="11"/>
        <color theme="1"/>
        <rFont val="宋体"/>
        <charset val="134"/>
      </rPr>
      <t>月</t>
    </r>
    <r>
      <rPr>
        <sz val="11"/>
        <color theme="1"/>
        <rFont val="Arial"/>
        <family val="2"/>
        <charset val="0"/>
      </rPr>
      <t>31</t>
    </r>
    <r>
      <rPr>
        <sz val="11"/>
        <color theme="1"/>
        <rFont val="宋体"/>
        <charset val="134"/>
      </rPr>
      <t>日及以前出生人数</t>
    </r>
    <r>
      <rPr>
        <sz val="11"/>
        <color theme="1"/>
        <rFont val="Arial"/>
        <family val="2"/>
        <charset val="0"/>
      </rPr>
      <t xml:space="preserve">
</t>
    </r>
    <r>
      <rPr>
        <sz val="11"/>
        <color theme="1"/>
        <rFont val="宋体"/>
        <charset val="134"/>
      </rPr>
      <t>（省扶贫办提供）</t>
    </r>
  </si>
  <si>
    <t>发放标准</t>
  </si>
  <si>
    <t>资金分配额度</t>
  </si>
  <si>
    <t>人</t>
  </si>
  <si>
    <r>
      <t>人</t>
    </r>
    <r>
      <rPr>
        <sz val="11"/>
        <color theme="1"/>
        <rFont val="Arial"/>
        <family val="2"/>
        <charset val="0"/>
      </rPr>
      <t>/</t>
    </r>
    <r>
      <rPr>
        <sz val="11"/>
        <color theme="1"/>
        <rFont val="宋体"/>
        <charset val="134"/>
      </rPr>
      <t>月</t>
    </r>
  </si>
  <si>
    <t>万元</t>
  </si>
  <si>
    <t>全省</t>
  </si>
  <si>
    <t>长春地区</t>
  </si>
  <si>
    <t>长春市</t>
  </si>
  <si>
    <t>其中：双阳区</t>
  </si>
  <si>
    <r>
      <t xml:space="preserve">           </t>
    </r>
    <r>
      <rPr>
        <sz val="11"/>
        <color indexed="8"/>
        <rFont val="宋体"/>
        <charset val="134"/>
      </rPr>
      <t>九台区</t>
    </r>
  </si>
  <si>
    <t>榆树市</t>
  </si>
  <si>
    <t>德惠市</t>
  </si>
  <si>
    <t>农安县</t>
  </si>
  <si>
    <t>吉林地区</t>
  </si>
  <si>
    <t>吉林市</t>
  </si>
  <si>
    <t>永吉县</t>
  </si>
  <si>
    <t>蛟河市</t>
  </si>
  <si>
    <t>舒兰市</t>
  </si>
  <si>
    <t>磐石市</t>
  </si>
  <si>
    <t>桦甸市</t>
  </si>
  <si>
    <t>四平地区</t>
  </si>
  <si>
    <t>四平市</t>
  </si>
  <si>
    <t>梨树县</t>
  </si>
  <si>
    <t>双辽市</t>
  </si>
  <si>
    <t>伊通县</t>
  </si>
  <si>
    <t>公主岭市</t>
  </si>
  <si>
    <t>辽源地区</t>
  </si>
  <si>
    <t>辽源市</t>
  </si>
  <si>
    <t>东丰县</t>
  </si>
  <si>
    <t>东辽县</t>
  </si>
  <si>
    <t>通化地区</t>
  </si>
  <si>
    <t>通化市</t>
  </si>
  <si>
    <t>通化县</t>
  </si>
  <si>
    <t>集安市</t>
  </si>
  <si>
    <t>柳河县</t>
  </si>
  <si>
    <t>辉南县</t>
  </si>
  <si>
    <t>梅河口市</t>
  </si>
  <si>
    <t>白山地区</t>
  </si>
  <si>
    <t>白山市</t>
  </si>
  <si>
    <t>其中：江源区</t>
  </si>
  <si>
    <t>抚松县</t>
  </si>
  <si>
    <t>靖宇县</t>
  </si>
  <si>
    <t>长白县</t>
  </si>
  <si>
    <t>临江市</t>
  </si>
  <si>
    <t>白城地区</t>
  </si>
  <si>
    <t>白城市（洮北区）</t>
  </si>
  <si>
    <t>洮南市</t>
  </si>
  <si>
    <t>大安市</t>
  </si>
  <si>
    <t>镇赉县</t>
  </si>
  <si>
    <t>通榆县</t>
  </si>
  <si>
    <t>松原地区</t>
  </si>
  <si>
    <t>松原市</t>
  </si>
  <si>
    <t>前郭县</t>
  </si>
  <si>
    <t>长岭县</t>
  </si>
  <si>
    <t>乾安县</t>
  </si>
  <si>
    <t>扶余市</t>
  </si>
  <si>
    <t>延边州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</si>
  <si>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</si>
  <si>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</si>
  <si>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</si>
  <si>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</si>
  <si>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</si>
  <si>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</si>
  <si>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</si>
  <si>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</si>
  <si>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长白山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</si>
</sst>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sz val="20"/>
      <color theme="1"/>
      <name val="方正小标宋简体"/>
      <family val="4"/>
      <charset val="134"/>
    </font>
    <font>
      <sz val="12"/>
      <color theme="1"/>
      <name val="Arial"/>
      <family val="2"/>
      <charset val="0"/>
    </font>
    <font>
      <sz val="11"/>
      <color theme="1"/>
      <name val="Arial"/>
      <family val="2"/>
      <charset val="0"/>
    </font>
    <font>
      <b/>
      <sz val="11"/>
      <color indexed="8"/>
      <name val="Arial"/>
      <family val="2"/>
      <charset val="0"/>
    </font>
    <font>
      <b/>
      <sz val="11"/>
      <color theme="1"/>
      <name val="Arial"/>
      <family val="2"/>
      <charset val="0"/>
    </font>
    <font>
      <sz val="11"/>
      <color indexed="8"/>
      <name val="Arial"/>
      <family val="2"/>
      <charset val="0"/>
    </font>
    <font>
      <sz val="11"/>
      <color rgb="FF000000"/>
      <name val="Arial"/>
      <family val="2"/>
      <charset val="0"/>
    </font>
    <font>
      <b/>
      <sz val="8"/>
      <color indexed="8"/>
      <name val="Arial"/>
      <family val="2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19" borderId="17" applyNumberFormat="0" applyAlignment="0" applyProtection="0">
      <alignment vertical="center"/>
    </xf>
    <xf numFmtId="0" fontId="20" fillId="19" borderId="12" applyNumberFormat="0" applyAlignment="0" applyProtection="0">
      <alignment vertical="center"/>
    </xf>
    <xf numFmtId="0" fontId="15" fillId="10" borderId="11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2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/>
    </xf>
    <xf numFmtId="176" fontId="1" fillId="2" borderId="6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176" fontId="1" fillId="2" borderId="8" xfId="0" applyNumberFormat="1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5"/>
  <sheetViews>
    <sheetView tabSelected="1" zoomScale="85" zoomScaleNormal="85" workbookViewId="0">
      <pane ySplit="4" topLeftCell="A5" activePane="bottomLeft" state="frozen"/>
      <selection/>
      <selection pane="bottomLeft" activeCell="K14" sqref="K14"/>
    </sheetView>
  </sheetViews>
  <sheetFormatPr defaultColWidth="9" defaultRowHeight="14.25" outlineLevelCol="4"/>
  <cols>
    <col min="1" max="1" width="19.5583333333333" style="2" customWidth="1"/>
    <col min="2" max="2" width="29.2583333333333" style="3" customWidth="1"/>
    <col min="3" max="3" width="20.875" style="3" customWidth="1"/>
    <col min="4" max="4" width="20.875" style="3" hidden="1" customWidth="1"/>
    <col min="5" max="5" width="20.875" style="3" customWidth="1"/>
    <col min="6" max="16384" width="9" style="3"/>
  </cols>
  <sheetData>
    <row r="1" ht="43" customHeight="1" spans="1:5">
      <c r="A1" s="4" t="s">
        <v>0</v>
      </c>
      <c r="B1" s="4"/>
      <c r="C1" s="4"/>
      <c r="D1" s="4"/>
      <c r="E1" s="4"/>
    </row>
    <row r="2" ht="15" customHeight="1" spans="1:5">
      <c r="A2" s="5"/>
      <c r="B2" s="5"/>
      <c r="C2" s="5"/>
      <c r="D2" s="5"/>
      <c r="E2" s="5"/>
    </row>
    <row r="3" ht="82" customHeight="1" spans="1:5">
      <c r="A3" s="6" t="s">
        <v>1</v>
      </c>
      <c r="B3" s="7" t="s">
        <v>2</v>
      </c>
      <c r="C3" s="8" t="s">
        <v>3</v>
      </c>
      <c r="D3" s="8" t="s">
        <v>4</v>
      </c>
      <c r="E3" s="9" t="s">
        <v>4</v>
      </c>
    </row>
    <row r="4" ht="21" customHeight="1" spans="1:5">
      <c r="A4" s="10"/>
      <c r="B4" s="11" t="s">
        <v>5</v>
      </c>
      <c r="C4" s="12" t="s">
        <v>6</v>
      </c>
      <c r="D4" s="12" t="s">
        <v>7</v>
      </c>
      <c r="E4" s="13" t="s">
        <v>7</v>
      </c>
    </row>
    <row r="5" s="1" customFormat="1" ht="21" customHeight="1" spans="1:5">
      <c r="A5" s="14" t="s">
        <v>8</v>
      </c>
      <c r="B5" s="15">
        <v>227714</v>
      </c>
      <c r="C5" s="16">
        <v>20</v>
      </c>
      <c r="D5" s="17">
        <f>SUM(D6,D13,D20,D25,D26,D30,D36,D37,D44,D50,D56,D65)</f>
        <v>5465.136</v>
      </c>
      <c r="E5" s="18">
        <f>SUM(E6,E13,E20,E25,E26,E30,E36,E37,E44,E50,E56,E65)</f>
        <v>5465</v>
      </c>
    </row>
    <row r="6" s="1" customFormat="1" ht="22.35" customHeight="1" spans="1:5">
      <c r="A6" s="14" t="s">
        <v>9</v>
      </c>
      <c r="B6" s="19">
        <v>22268</v>
      </c>
      <c r="C6" s="16">
        <v>20</v>
      </c>
      <c r="D6" s="17">
        <f t="shared" ref="D6:D65" si="0">B6*C6*12/10000</f>
        <v>534.432</v>
      </c>
      <c r="E6" s="18">
        <f>SUM(E7,E10:E12)</f>
        <v>534</v>
      </c>
    </row>
    <row r="7" ht="22.35" customHeight="1" spans="1:5">
      <c r="A7" s="20" t="s">
        <v>10</v>
      </c>
      <c r="B7" s="21">
        <v>5761</v>
      </c>
      <c r="C7" s="22">
        <v>20</v>
      </c>
      <c r="D7" s="23">
        <f t="shared" si="0"/>
        <v>138.264</v>
      </c>
      <c r="E7" s="24">
        <v>138</v>
      </c>
    </row>
    <row r="8" ht="22.35" customHeight="1" spans="1:5">
      <c r="A8" s="20" t="s">
        <v>11</v>
      </c>
      <c r="B8" s="11">
        <v>2382</v>
      </c>
      <c r="C8" s="22">
        <v>20</v>
      </c>
      <c r="D8" s="23">
        <f t="shared" si="0"/>
        <v>57.168</v>
      </c>
      <c r="E8" s="24">
        <v>57</v>
      </c>
    </row>
    <row r="9" ht="22.35" customHeight="1" spans="1:5">
      <c r="A9" s="25" t="s">
        <v>12</v>
      </c>
      <c r="B9" s="11">
        <v>3126</v>
      </c>
      <c r="C9" s="22">
        <v>20</v>
      </c>
      <c r="D9" s="23">
        <f t="shared" si="0"/>
        <v>75.024</v>
      </c>
      <c r="E9" s="24">
        <v>75</v>
      </c>
    </row>
    <row r="10" ht="22.35" customHeight="1" spans="1:5">
      <c r="A10" s="20" t="s">
        <v>13</v>
      </c>
      <c r="B10" s="11">
        <v>6299</v>
      </c>
      <c r="C10" s="22">
        <v>20</v>
      </c>
      <c r="D10" s="23">
        <f t="shared" si="0"/>
        <v>151.176</v>
      </c>
      <c r="E10" s="24">
        <v>151</v>
      </c>
    </row>
    <row r="11" ht="22.35" customHeight="1" spans="1:5">
      <c r="A11" s="20" t="s">
        <v>14</v>
      </c>
      <c r="B11" s="11">
        <v>2756</v>
      </c>
      <c r="C11" s="22">
        <v>20</v>
      </c>
      <c r="D11" s="23">
        <f t="shared" si="0"/>
        <v>66.144</v>
      </c>
      <c r="E11" s="24">
        <v>66</v>
      </c>
    </row>
    <row r="12" ht="22.35" customHeight="1" spans="1:5">
      <c r="A12" s="20" t="s">
        <v>15</v>
      </c>
      <c r="B12" s="11">
        <v>7452</v>
      </c>
      <c r="C12" s="22">
        <v>20</v>
      </c>
      <c r="D12" s="23">
        <f t="shared" si="0"/>
        <v>178.848</v>
      </c>
      <c r="E12" s="24">
        <v>179</v>
      </c>
    </row>
    <row r="13" s="1" customFormat="1" ht="22.35" customHeight="1" spans="1:5">
      <c r="A13" s="14" t="s">
        <v>16</v>
      </c>
      <c r="B13" s="19">
        <v>22458</v>
      </c>
      <c r="C13" s="16">
        <v>20</v>
      </c>
      <c r="D13" s="17">
        <f t="shared" si="0"/>
        <v>538.992</v>
      </c>
      <c r="E13" s="18">
        <f>SUM(E14:E19)</f>
        <v>539</v>
      </c>
    </row>
    <row r="14" ht="22.35" customHeight="1" spans="1:5">
      <c r="A14" s="20" t="s">
        <v>17</v>
      </c>
      <c r="B14" s="11">
        <v>500</v>
      </c>
      <c r="C14" s="22">
        <v>20</v>
      </c>
      <c r="D14" s="23">
        <f t="shared" si="0"/>
        <v>12</v>
      </c>
      <c r="E14" s="24">
        <v>12</v>
      </c>
    </row>
    <row r="15" ht="22.35" customHeight="1" spans="1:5">
      <c r="A15" s="20" t="s">
        <v>18</v>
      </c>
      <c r="B15" s="11">
        <v>4137</v>
      </c>
      <c r="C15" s="22">
        <v>20</v>
      </c>
      <c r="D15" s="23">
        <f t="shared" si="0"/>
        <v>99.288</v>
      </c>
      <c r="E15" s="24">
        <v>99</v>
      </c>
    </row>
    <row r="16" ht="22.35" customHeight="1" spans="1:5">
      <c r="A16" s="20" t="s">
        <v>19</v>
      </c>
      <c r="B16" s="11">
        <v>3695</v>
      </c>
      <c r="C16" s="22">
        <v>20</v>
      </c>
      <c r="D16" s="23">
        <f t="shared" si="0"/>
        <v>88.68</v>
      </c>
      <c r="E16" s="24">
        <v>89</v>
      </c>
    </row>
    <row r="17" ht="22.35" customHeight="1" spans="1:5">
      <c r="A17" s="20" t="s">
        <v>20</v>
      </c>
      <c r="B17" s="11">
        <v>4526</v>
      </c>
      <c r="C17" s="22">
        <v>20</v>
      </c>
      <c r="D17" s="23">
        <f t="shared" si="0"/>
        <v>108.624</v>
      </c>
      <c r="E17" s="24">
        <v>109</v>
      </c>
    </row>
    <row r="18" ht="22.35" customHeight="1" spans="1:5">
      <c r="A18" s="20" t="s">
        <v>21</v>
      </c>
      <c r="B18" s="11">
        <v>7319</v>
      </c>
      <c r="C18" s="22">
        <v>20</v>
      </c>
      <c r="D18" s="23">
        <f t="shared" si="0"/>
        <v>175.656</v>
      </c>
      <c r="E18" s="24">
        <v>175</v>
      </c>
    </row>
    <row r="19" ht="22.35" customHeight="1" spans="1:5">
      <c r="A19" s="20" t="s">
        <v>22</v>
      </c>
      <c r="B19" s="11">
        <v>2281</v>
      </c>
      <c r="C19" s="22">
        <v>20</v>
      </c>
      <c r="D19" s="23">
        <f t="shared" si="0"/>
        <v>54.744</v>
      </c>
      <c r="E19" s="24">
        <v>55</v>
      </c>
    </row>
    <row r="20" s="1" customFormat="1" ht="22.35" customHeight="1" spans="1:5">
      <c r="A20" s="14" t="s">
        <v>23</v>
      </c>
      <c r="B20" s="19">
        <v>19548</v>
      </c>
      <c r="C20" s="16">
        <v>20</v>
      </c>
      <c r="D20" s="17">
        <f t="shared" si="0"/>
        <v>469.152</v>
      </c>
      <c r="E20" s="18">
        <f>SUM(E21:E24)</f>
        <v>469</v>
      </c>
    </row>
    <row r="21" ht="22.35" customHeight="1" spans="1:5">
      <c r="A21" s="20" t="s">
        <v>24</v>
      </c>
      <c r="B21" s="11">
        <v>160</v>
      </c>
      <c r="C21" s="22">
        <v>20</v>
      </c>
      <c r="D21" s="23">
        <f t="shared" si="0"/>
        <v>3.84</v>
      </c>
      <c r="E21" s="24">
        <v>4</v>
      </c>
    </row>
    <row r="22" ht="22.35" customHeight="1" spans="1:5">
      <c r="A22" s="20" t="s">
        <v>25</v>
      </c>
      <c r="B22" s="11">
        <v>5058</v>
      </c>
      <c r="C22" s="22">
        <v>20</v>
      </c>
      <c r="D22" s="23">
        <f t="shared" si="0"/>
        <v>121.392</v>
      </c>
      <c r="E22" s="24">
        <v>121</v>
      </c>
    </row>
    <row r="23" ht="22.35" customHeight="1" spans="1:5">
      <c r="A23" s="20" t="s">
        <v>26</v>
      </c>
      <c r="B23" s="11">
        <v>9498</v>
      </c>
      <c r="C23" s="22">
        <v>20</v>
      </c>
      <c r="D23" s="23">
        <f t="shared" si="0"/>
        <v>227.952</v>
      </c>
      <c r="E23" s="24">
        <v>228</v>
      </c>
    </row>
    <row r="24" ht="22.35" customHeight="1" spans="1:5">
      <c r="A24" s="20" t="s">
        <v>27</v>
      </c>
      <c r="B24" s="11">
        <v>4832</v>
      </c>
      <c r="C24" s="22">
        <v>20</v>
      </c>
      <c r="D24" s="23">
        <f t="shared" si="0"/>
        <v>115.968</v>
      </c>
      <c r="E24" s="24">
        <v>116</v>
      </c>
    </row>
    <row r="25" s="1" customFormat="1" ht="22.35" customHeight="1" spans="1:5">
      <c r="A25" s="26" t="s">
        <v>28</v>
      </c>
      <c r="B25" s="19">
        <v>4611</v>
      </c>
      <c r="C25" s="16">
        <v>20</v>
      </c>
      <c r="D25" s="17">
        <f t="shared" si="0"/>
        <v>110.664</v>
      </c>
      <c r="E25" s="18">
        <v>111</v>
      </c>
    </row>
    <row r="26" s="1" customFormat="1" ht="22.35" customHeight="1" spans="1:5">
      <c r="A26" s="14" t="s">
        <v>29</v>
      </c>
      <c r="B26" s="19">
        <v>3889</v>
      </c>
      <c r="C26" s="16">
        <v>20</v>
      </c>
      <c r="D26" s="17">
        <f t="shared" si="0"/>
        <v>93.336</v>
      </c>
      <c r="E26" s="18">
        <f>SUM(E27:E29)</f>
        <v>93</v>
      </c>
    </row>
    <row r="27" ht="22.35" customHeight="1" spans="1:5">
      <c r="A27" s="20" t="s">
        <v>30</v>
      </c>
      <c r="B27" s="11">
        <v>306</v>
      </c>
      <c r="C27" s="22">
        <v>20</v>
      </c>
      <c r="D27" s="23">
        <f t="shared" si="0"/>
        <v>7.344</v>
      </c>
      <c r="E27" s="24">
        <v>7</v>
      </c>
    </row>
    <row r="28" ht="22.35" customHeight="1" spans="1:5">
      <c r="A28" s="20" t="s">
        <v>31</v>
      </c>
      <c r="B28" s="11">
        <v>1424</v>
      </c>
      <c r="C28" s="22">
        <v>20</v>
      </c>
      <c r="D28" s="23">
        <f t="shared" si="0"/>
        <v>34.176</v>
      </c>
      <c r="E28" s="24">
        <v>34</v>
      </c>
    </row>
    <row r="29" ht="22.35" customHeight="1" spans="1:5">
      <c r="A29" s="20" t="s">
        <v>32</v>
      </c>
      <c r="B29" s="11">
        <v>2159</v>
      </c>
      <c r="C29" s="22">
        <v>20</v>
      </c>
      <c r="D29" s="23">
        <f t="shared" si="0"/>
        <v>51.816</v>
      </c>
      <c r="E29" s="24">
        <v>52</v>
      </c>
    </row>
    <row r="30" s="1" customFormat="1" ht="22.35" customHeight="1" spans="1:5">
      <c r="A30" s="14" t="s">
        <v>33</v>
      </c>
      <c r="B30" s="19">
        <v>7973</v>
      </c>
      <c r="C30" s="16">
        <v>20</v>
      </c>
      <c r="D30" s="17">
        <f t="shared" si="0"/>
        <v>191.352</v>
      </c>
      <c r="E30" s="18">
        <f>SUM(E31:E35)</f>
        <v>191</v>
      </c>
    </row>
    <row r="31" ht="22.35" customHeight="1" spans="1:5">
      <c r="A31" s="20" t="s">
        <v>34</v>
      </c>
      <c r="B31" s="11">
        <v>670</v>
      </c>
      <c r="C31" s="22">
        <v>20</v>
      </c>
      <c r="D31" s="23">
        <f t="shared" si="0"/>
        <v>16.08</v>
      </c>
      <c r="E31" s="24">
        <v>16</v>
      </c>
    </row>
    <row r="32" ht="22.35" customHeight="1" spans="1:5">
      <c r="A32" s="20" t="s">
        <v>35</v>
      </c>
      <c r="B32" s="11">
        <v>2171</v>
      </c>
      <c r="C32" s="22">
        <v>20</v>
      </c>
      <c r="D32" s="23">
        <f t="shared" si="0"/>
        <v>52.104</v>
      </c>
      <c r="E32" s="24">
        <v>52</v>
      </c>
    </row>
    <row r="33" ht="22.35" customHeight="1" spans="1:5">
      <c r="A33" s="20" t="s">
        <v>36</v>
      </c>
      <c r="B33" s="11">
        <v>669</v>
      </c>
      <c r="C33" s="22">
        <v>20</v>
      </c>
      <c r="D33" s="23">
        <f t="shared" si="0"/>
        <v>16.056</v>
      </c>
      <c r="E33" s="24">
        <v>16</v>
      </c>
    </row>
    <row r="34" ht="22.35" customHeight="1" spans="1:5">
      <c r="A34" s="20" t="s">
        <v>37</v>
      </c>
      <c r="B34" s="11">
        <v>2348</v>
      </c>
      <c r="C34" s="22">
        <v>20</v>
      </c>
      <c r="D34" s="23">
        <f t="shared" si="0"/>
        <v>56.352</v>
      </c>
      <c r="E34" s="24">
        <v>56</v>
      </c>
    </row>
    <row r="35" ht="22.35" customHeight="1" spans="1:5">
      <c r="A35" s="20" t="s">
        <v>38</v>
      </c>
      <c r="B35" s="11">
        <v>2115</v>
      </c>
      <c r="C35" s="22">
        <v>20</v>
      </c>
      <c r="D35" s="23">
        <f t="shared" si="0"/>
        <v>50.76</v>
      </c>
      <c r="E35" s="24">
        <v>51</v>
      </c>
    </row>
    <row r="36" s="1" customFormat="1" ht="22.5" customHeight="1" spans="1:5">
      <c r="A36" s="26" t="s">
        <v>39</v>
      </c>
      <c r="B36" s="19">
        <v>2275</v>
      </c>
      <c r="C36" s="16">
        <v>20</v>
      </c>
      <c r="D36" s="17">
        <f t="shared" si="0"/>
        <v>54.6</v>
      </c>
      <c r="E36" s="18">
        <v>55</v>
      </c>
    </row>
    <row r="37" s="1" customFormat="1" ht="22.35" customHeight="1" spans="1:5">
      <c r="A37" s="14" t="s">
        <v>40</v>
      </c>
      <c r="B37" s="19">
        <v>10480</v>
      </c>
      <c r="C37" s="16">
        <v>20</v>
      </c>
      <c r="D37" s="17">
        <f t="shared" si="0"/>
        <v>251.52</v>
      </c>
      <c r="E37" s="18">
        <f>SUM(E38,E40:E43)</f>
        <v>251</v>
      </c>
    </row>
    <row r="38" ht="22.35" customHeight="1" spans="1:5">
      <c r="A38" s="20" t="s">
        <v>41</v>
      </c>
      <c r="B38" s="11">
        <v>678</v>
      </c>
      <c r="C38" s="22">
        <v>20</v>
      </c>
      <c r="D38" s="23">
        <f t="shared" si="0"/>
        <v>16.272</v>
      </c>
      <c r="E38" s="24">
        <v>16</v>
      </c>
    </row>
    <row r="39" ht="22.35" customHeight="1" spans="1:5">
      <c r="A39" s="20" t="s">
        <v>42</v>
      </c>
      <c r="B39" s="11">
        <v>551</v>
      </c>
      <c r="C39" s="22">
        <v>20</v>
      </c>
      <c r="D39" s="23">
        <f t="shared" si="0"/>
        <v>13.224</v>
      </c>
      <c r="E39" s="24">
        <v>13</v>
      </c>
    </row>
    <row r="40" ht="22.35" customHeight="1" spans="1:5">
      <c r="A40" s="20" t="s">
        <v>43</v>
      </c>
      <c r="B40" s="11">
        <v>884</v>
      </c>
      <c r="C40" s="22">
        <v>20</v>
      </c>
      <c r="D40" s="23">
        <f t="shared" si="0"/>
        <v>21.216</v>
      </c>
      <c r="E40" s="24">
        <v>21</v>
      </c>
    </row>
    <row r="41" ht="22.35" customHeight="1" spans="1:5">
      <c r="A41" s="20" t="s">
        <v>44</v>
      </c>
      <c r="B41" s="11">
        <v>6873</v>
      </c>
      <c r="C41" s="22">
        <v>20</v>
      </c>
      <c r="D41" s="23">
        <f t="shared" si="0"/>
        <v>164.952</v>
      </c>
      <c r="E41" s="24">
        <v>165</v>
      </c>
    </row>
    <row r="42" ht="22.35" customHeight="1" spans="1:5">
      <c r="A42" s="20" t="s">
        <v>45</v>
      </c>
      <c r="B42" s="11">
        <v>1210</v>
      </c>
      <c r="C42" s="22">
        <v>20</v>
      </c>
      <c r="D42" s="23">
        <f t="shared" si="0"/>
        <v>29.04</v>
      </c>
      <c r="E42" s="24">
        <v>29</v>
      </c>
    </row>
    <row r="43" ht="22.35" customHeight="1" spans="1:5">
      <c r="A43" s="20" t="s">
        <v>46</v>
      </c>
      <c r="B43" s="11">
        <v>835</v>
      </c>
      <c r="C43" s="22">
        <v>20</v>
      </c>
      <c r="D43" s="23">
        <f t="shared" si="0"/>
        <v>20.04</v>
      </c>
      <c r="E43" s="24">
        <v>20</v>
      </c>
    </row>
    <row r="44" s="1" customFormat="1" ht="22.35" customHeight="1" spans="1:5">
      <c r="A44" s="14" t="s">
        <v>47</v>
      </c>
      <c r="B44" s="19">
        <v>71653</v>
      </c>
      <c r="C44" s="16">
        <v>20</v>
      </c>
      <c r="D44" s="17">
        <f t="shared" si="0"/>
        <v>1719.672</v>
      </c>
      <c r="E44" s="18">
        <f>SUM(E45:E49)</f>
        <v>1720</v>
      </c>
    </row>
    <row r="45" ht="22.35" customHeight="1" spans="1:5">
      <c r="A45" s="20" t="s">
        <v>48</v>
      </c>
      <c r="B45" s="11">
        <v>6400</v>
      </c>
      <c r="C45" s="22">
        <v>20</v>
      </c>
      <c r="D45" s="23">
        <f t="shared" si="0"/>
        <v>153.6</v>
      </c>
      <c r="E45" s="24">
        <v>154</v>
      </c>
    </row>
    <row r="46" ht="22.35" customHeight="1" spans="1:5">
      <c r="A46" s="20" t="s">
        <v>49</v>
      </c>
      <c r="B46" s="11">
        <v>7491</v>
      </c>
      <c r="C46" s="22">
        <v>20</v>
      </c>
      <c r="D46" s="23">
        <f t="shared" si="0"/>
        <v>179.784</v>
      </c>
      <c r="E46" s="24">
        <v>180</v>
      </c>
    </row>
    <row r="47" ht="22.35" customHeight="1" spans="1:5">
      <c r="A47" s="20" t="s">
        <v>50</v>
      </c>
      <c r="B47" s="11">
        <v>17778</v>
      </c>
      <c r="C47" s="22">
        <v>20</v>
      </c>
      <c r="D47" s="23">
        <f t="shared" si="0"/>
        <v>426.672</v>
      </c>
      <c r="E47" s="24">
        <v>427</v>
      </c>
    </row>
    <row r="48" ht="22.35" customHeight="1" spans="1:5">
      <c r="A48" s="20" t="s">
        <v>51</v>
      </c>
      <c r="B48" s="11">
        <v>15498</v>
      </c>
      <c r="C48" s="22">
        <v>20</v>
      </c>
      <c r="D48" s="23">
        <f t="shared" si="0"/>
        <v>371.952</v>
      </c>
      <c r="E48" s="24">
        <v>372</v>
      </c>
    </row>
    <row r="49" ht="22.35" customHeight="1" spans="1:5">
      <c r="A49" s="20" t="s">
        <v>52</v>
      </c>
      <c r="B49" s="11">
        <v>24486</v>
      </c>
      <c r="C49" s="22">
        <v>20</v>
      </c>
      <c r="D49" s="23">
        <f t="shared" si="0"/>
        <v>587.664</v>
      </c>
      <c r="E49" s="24">
        <v>587</v>
      </c>
    </row>
    <row r="50" s="1" customFormat="1" ht="22.35" customHeight="1" spans="1:5">
      <c r="A50" s="14" t="s">
        <v>53</v>
      </c>
      <c r="B50" s="19">
        <v>32196</v>
      </c>
      <c r="C50" s="16">
        <v>20</v>
      </c>
      <c r="D50" s="17">
        <f t="shared" si="0"/>
        <v>772.704</v>
      </c>
      <c r="E50" s="18">
        <f>SUM(E51:E55)</f>
        <v>773</v>
      </c>
    </row>
    <row r="51" ht="22.35" customHeight="1" spans="1:5">
      <c r="A51" s="20" t="s">
        <v>54</v>
      </c>
      <c r="B51" s="11">
        <v>543</v>
      </c>
      <c r="C51" s="22">
        <v>20</v>
      </c>
      <c r="D51" s="23">
        <f t="shared" si="0"/>
        <v>13.032</v>
      </c>
      <c r="E51" s="24">
        <v>13</v>
      </c>
    </row>
    <row r="52" ht="22.35" customHeight="1" spans="1:5">
      <c r="A52" s="20" t="s">
        <v>55</v>
      </c>
      <c r="B52" s="11">
        <v>4495</v>
      </c>
      <c r="C52" s="22">
        <v>20</v>
      </c>
      <c r="D52" s="23">
        <f t="shared" si="0"/>
        <v>107.88</v>
      </c>
      <c r="E52" s="24">
        <v>108</v>
      </c>
    </row>
    <row r="53" ht="22.35" customHeight="1" spans="1:5">
      <c r="A53" s="20" t="s">
        <v>56</v>
      </c>
      <c r="B53" s="11">
        <v>16205</v>
      </c>
      <c r="C53" s="22">
        <v>20</v>
      </c>
      <c r="D53" s="23">
        <f t="shared" si="0"/>
        <v>388.92</v>
      </c>
      <c r="E53" s="24">
        <v>389</v>
      </c>
    </row>
    <row r="54" ht="22.35" customHeight="1" spans="1:5">
      <c r="A54" s="20" t="s">
        <v>57</v>
      </c>
      <c r="B54" s="11">
        <v>3535</v>
      </c>
      <c r="C54" s="22">
        <v>20</v>
      </c>
      <c r="D54" s="23">
        <f t="shared" si="0"/>
        <v>84.84</v>
      </c>
      <c r="E54" s="24">
        <v>85</v>
      </c>
    </row>
    <row r="55" ht="22.35" customHeight="1" spans="1:5">
      <c r="A55" s="20" t="s">
        <v>58</v>
      </c>
      <c r="B55" s="11">
        <v>7418</v>
      </c>
      <c r="C55" s="22">
        <v>20</v>
      </c>
      <c r="D55" s="23">
        <f t="shared" si="0"/>
        <v>178.032</v>
      </c>
      <c r="E55" s="24">
        <v>178</v>
      </c>
    </row>
    <row r="56" s="1" customFormat="1" ht="22.35" customHeight="1" spans="1:5">
      <c r="A56" s="14" t="s">
        <v>59</v>
      </c>
      <c r="B56" s="19">
        <v>30265</v>
      </c>
      <c r="C56" s="16">
        <v>20</v>
      </c>
      <c r="D56" s="17">
        <f t="shared" si="0"/>
        <v>726.36</v>
      </c>
      <c r="E56" s="18">
        <f>SUM(E57:E64)</f>
        <v>727</v>
      </c>
    </row>
    <row r="57" ht="22.35" customHeight="1" spans="1:5">
      <c r="A57" s="27" t="s">
        <v>60</v>
      </c>
      <c r="B57" s="11">
        <v>579</v>
      </c>
      <c r="C57" s="22">
        <v>20</v>
      </c>
      <c r="D57" s="23">
        <f t="shared" si="0"/>
        <v>13.896</v>
      </c>
      <c r="E57" s="24">
        <v>14</v>
      </c>
    </row>
    <row r="58" ht="22.35" customHeight="1" spans="1:5">
      <c r="A58" s="27" t="s">
        <v>61</v>
      </c>
      <c r="B58" s="11">
        <v>1413</v>
      </c>
      <c r="C58" s="22">
        <v>20</v>
      </c>
      <c r="D58" s="23">
        <f t="shared" si="0"/>
        <v>33.912</v>
      </c>
      <c r="E58" s="24">
        <v>34</v>
      </c>
    </row>
    <row r="59" ht="22.35" customHeight="1" spans="1:5">
      <c r="A59" s="27" t="s">
        <v>62</v>
      </c>
      <c r="B59" s="11">
        <v>1226</v>
      </c>
      <c r="C59" s="22">
        <v>20</v>
      </c>
      <c r="D59" s="23">
        <f t="shared" si="0"/>
        <v>29.424</v>
      </c>
      <c r="E59" s="24">
        <v>29</v>
      </c>
    </row>
    <row r="60" ht="22.35" customHeight="1" spans="1:5">
      <c r="A60" s="27" t="s">
        <v>63</v>
      </c>
      <c r="B60" s="11">
        <v>986</v>
      </c>
      <c r="C60" s="22">
        <v>20</v>
      </c>
      <c r="D60" s="23">
        <f t="shared" si="0"/>
        <v>23.664</v>
      </c>
      <c r="E60" s="24">
        <v>24</v>
      </c>
    </row>
    <row r="61" ht="22.35" customHeight="1" spans="1:5">
      <c r="A61" s="27" t="s">
        <v>64</v>
      </c>
      <c r="B61" s="11">
        <v>2528</v>
      </c>
      <c r="C61" s="22">
        <v>20</v>
      </c>
      <c r="D61" s="23">
        <f t="shared" si="0"/>
        <v>60.672</v>
      </c>
      <c r="E61" s="24">
        <v>61</v>
      </c>
    </row>
    <row r="62" ht="22.35" customHeight="1" spans="1:5">
      <c r="A62" s="27" t="s">
        <v>65</v>
      </c>
      <c r="B62" s="11">
        <v>7200</v>
      </c>
      <c r="C62" s="22">
        <v>20</v>
      </c>
      <c r="D62" s="23">
        <f t="shared" si="0"/>
        <v>172.8</v>
      </c>
      <c r="E62" s="24">
        <v>173</v>
      </c>
    </row>
    <row r="63" ht="22.35" customHeight="1" spans="1:5">
      <c r="A63" s="27" t="s">
        <v>66</v>
      </c>
      <c r="B63" s="11">
        <v>10323</v>
      </c>
      <c r="C63" s="22">
        <v>20</v>
      </c>
      <c r="D63" s="23">
        <f t="shared" si="0"/>
        <v>247.752</v>
      </c>
      <c r="E63" s="24">
        <v>248</v>
      </c>
    </row>
    <row r="64" ht="22.35" customHeight="1" spans="1:5">
      <c r="A64" s="20" t="s">
        <v>67</v>
      </c>
      <c r="B64" s="11">
        <v>6010</v>
      </c>
      <c r="C64" s="22">
        <v>20</v>
      </c>
      <c r="D64" s="23">
        <f t="shared" si="0"/>
        <v>144.24</v>
      </c>
      <c r="E64" s="24">
        <v>144</v>
      </c>
    </row>
    <row r="65" s="1" customFormat="1" ht="22.35" customHeight="1" spans="1:5">
      <c r="A65" s="28" t="s">
        <v>68</v>
      </c>
      <c r="B65" s="29">
        <v>98</v>
      </c>
      <c r="C65" s="30">
        <v>20</v>
      </c>
      <c r="D65" s="31">
        <f t="shared" si="0"/>
        <v>2.352</v>
      </c>
      <c r="E65" s="32">
        <v>2</v>
      </c>
    </row>
  </sheetData>
  <mergeCells count="3">
    <mergeCell ref="A1:E1"/>
    <mergeCell ref="A2:D2"/>
    <mergeCell ref="A3:A4"/>
  </mergeCells>
  <printOptions horizontalCentered="1"/>
  <pageMargins left="0.119444444444444" right="0.119444444444444" top="1.13958333333333" bottom="0.75" header="0.309722222222222" footer="0.309722222222222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2020-05-20T01:02:20Z</dcterms:created>
  <dcterms:modified xsi:type="dcterms:W3CDTF">2020-05-20T01:02:26Z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